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hu\Documents\Data Rene PC\voor ZBook\backups blogposten zeekajaksite\deelbare peddels\fotos voor blogpost\"/>
    </mc:Choice>
  </mc:AlternateContent>
  <xr:revisionPtr revIDLastSave="0" documentId="8_{7CCE394F-8EE1-4347-A8A1-624D8C541732}" xr6:coauthVersionLast="47" xr6:coauthVersionMax="47" xr10:uidLastSave="{00000000-0000-0000-0000-000000000000}"/>
  <bookViews>
    <workbookView xWindow="-120" yWindow="-120" windowWidth="19440" windowHeight="14880" xr2:uid="{543BFA6B-76A5-48B8-922F-95DC9999EF84}"/>
  </bookViews>
  <sheets>
    <sheet name="Berekening van de helften voor " sheetId="1" r:id="rId1"/>
    <sheet name="FORMUL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12" i="1" l="1"/>
  <c r="F19" i="1"/>
  <c r="D19" i="1"/>
  <c r="D16" i="1"/>
  <c r="D15" i="1"/>
  <c r="G11" i="1"/>
  <c r="D11" i="1"/>
  <c r="G12" i="1"/>
  <c r="D21" i="1" l="1"/>
  <c r="D22" i="1" l="1"/>
  <c r="C24" i="1" s="1"/>
  <c r="C25" i="1"/>
  <c r="D27" i="1" l="1"/>
  <c r="D28" i="1" l="1"/>
  <c r="F27" i="1"/>
</calcChain>
</file>

<file path=xl/sharedStrings.xml><?xml version="1.0" encoding="utf-8"?>
<sst xmlns="http://schemas.openxmlformats.org/spreadsheetml/2006/main" count="53" uniqueCount="38">
  <si>
    <t>bladlengte</t>
  </si>
  <si>
    <t>A-B =</t>
  </si>
  <si>
    <t>A+B=</t>
  </si>
  <si>
    <t>steel voor spigot</t>
  </si>
  <si>
    <t>steel voor hevel</t>
  </si>
  <si>
    <t>cm</t>
  </si>
  <si>
    <t>steel A 
(lengte zonder blad)</t>
  </si>
  <si>
    <t>steel B 
(lengte zonder blad)</t>
  </si>
  <si>
    <t xml:space="preserve">Onderdelen halve peddel  A </t>
  </si>
  <si>
    <t>Onderdelen halve peddel  B</t>
  </si>
  <si>
    <t>A</t>
  </si>
  <si>
    <t>lengte spigot</t>
  </si>
  <si>
    <t>B</t>
  </si>
  <si>
    <t>BEREKENING:</t>
  </si>
  <si>
    <t>lengte PEDDEL gemonteerd totaal</t>
  </si>
  <si>
    <t>dus: EVEN LANG</t>
  </si>
  <si>
    <t>BEREKENING VOOR DEELBARE PEDDEL MET DEZELFDE LENGTE VOOR DE DELEN VAN DE GEDEMONTEERDE PEDDELHELFTEN</t>
  </si>
  <si>
    <t>minimale gewenste paddellengte</t>
  </si>
  <si>
    <t>maxIMALE INSTELLING zoals bpaald door de spigot:</t>
  </si>
  <si>
    <t>Formule zoals gebruikt voor de berekening</t>
  </si>
  <si>
    <r>
      <rPr>
        <b/>
        <sz val="16"/>
        <color theme="1"/>
        <rFont val="Calibri"/>
        <family val="2"/>
        <scheme val="minor"/>
      </rPr>
      <t xml:space="preserve">spigot </t>
    </r>
    <r>
      <rPr>
        <sz val="11"/>
        <color theme="1"/>
        <rFont val="Calibri"/>
        <family val="2"/>
        <scheme val="minor"/>
      </rPr>
      <t xml:space="preserve">
Het deel dat BUITEN de steel blijft NA monteren</t>
    </r>
  </si>
  <si>
    <r>
      <rPr>
        <b/>
        <sz val="16"/>
        <color theme="1"/>
        <rFont val="Calibri"/>
        <family val="2"/>
        <scheme val="minor"/>
      </rPr>
      <t>hevel</t>
    </r>
    <r>
      <rPr>
        <sz val="11"/>
        <color theme="1"/>
        <rFont val="Calibri"/>
        <family val="2"/>
        <scheme val="minor"/>
      </rPr>
      <t xml:space="preserve">
Het deel dat BUITEN de steel blijft NA monteren</t>
    </r>
  </si>
  <si>
    <t>lengte van de hevel</t>
  </si>
  <si>
    <t>Peddelblad-lengte</t>
  </si>
  <si>
    <t>let op: HEVEL voegt verlengt de totale peddel MET:</t>
  </si>
  <si>
    <r>
      <t xml:space="preserve">De beide </t>
    </r>
    <r>
      <rPr>
        <b/>
        <sz val="11"/>
        <color theme="1"/>
        <rFont val="Calibri"/>
        <family val="2"/>
        <scheme val="minor"/>
      </rPr>
      <t>delen</t>
    </r>
    <r>
      <rPr>
        <sz val="11"/>
        <color theme="1"/>
        <rFont val="Calibri"/>
        <family val="2"/>
        <scheme val="minor"/>
      </rPr>
      <t xml:space="preserve"> van de gedemonteerde peddel zijn:</t>
    </r>
  </si>
  <si>
    <t>(uiteinde blad tot begin steel)</t>
  </si>
  <si>
    <r>
      <rPr>
        <sz val="16"/>
        <color theme="1"/>
        <rFont val="Calibri"/>
        <family val="2"/>
        <scheme val="minor"/>
      </rPr>
      <t>DUS:</t>
    </r>
    <r>
      <rPr>
        <sz val="11"/>
        <color theme="1"/>
        <rFont val="Calibri"/>
        <family val="2"/>
        <scheme val="minor"/>
      </rPr>
      <t xml:space="preserve"> 
totale lengte van de gemonteerde peddel </t>
    </r>
    <r>
      <rPr>
        <sz val="10"/>
        <color theme="1"/>
        <rFont val="Calibri"/>
        <family val="2"/>
        <scheme val="minor"/>
      </rPr>
      <t>(cm):</t>
    </r>
  </si>
  <si>
    <t>AKTIE: 
nu de steel doorzagen zagen:</t>
  </si>
  <si>
    <t>steel A wordt  (cm)</t>
  </si>
  <si>
    <t>Steel B wordt  (cm)</t>
  </si>
  <si>
    <t>Dit bestand is gebaseerd op informatie die Axel Schoevers mij heeft uitgelegd</t>
  </si>
  <si>
    <t>René van der Zwan / 22 mei 2024</t>
  </si>
  <si>
    <t>Resultaat:</t>
  </si>
  <si>
    <t>Steel B=   (cm)</t>
  </si>
  <si>
    <t>Steel A=   (cm)</t>
  </si>
  <si>
    <t xml:space="preserve">Dat is het zaadje geweest dat hier  is ontkiemd tot dit bestand </t>
  </si>
  <si>
    <t>De steel VAN BLAD TOT  BLAD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</si>
</sst>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5" fillId="0" borderId="0" xfId="0" applyFont="1"/>
    <xf numFmtId="0" fontId="1" fillId="2" borderId="0" xfId="0" applyFont="1" applyFill="1"/>
    <xf numFmtId="0" fontId="0" fillId="0" borderId="4" xfId="0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0" borderId="6" xfId="0" applyBorder="1" applyAlignment="1">
      <alignment horizontal="center"/>
    </xf>
    <xf numFmtId="0" fontId="5" fillId="0" borderId="7" xfId="0" applyFont="1" applyBorder="1"/>
    <xf numFmtId="0" fontId="0" fillId="0" borderId="7" xfId="0" applyBorder="1"/>
    <xf numFmtId="0" fontId="1" fillId="2" borderId="7" xfId="0" applyFont="1" applyFill="1" applyBorder="1"/>
    <xf numFmtId="0" fontId="0" fillId="0" borderId="8" xfId="0" applyBorder="1"/>
    <xf numFmtId="0" fontId="0" fillId="0" borderId="0" xfId="0" applyAlignment="1">
      <alignment horizontal="center"/>
    </xf>
    <xf numFmtId="0" fontId="7" fillId="3" borderId="0" xfId="0" applyFont="1" applyFill="1"/>
    <xf numFmtId="0" fontId="0" fillId="0" borderId="0" xfId="0" applyAlignment="1">
      <alignment horizontal="right" vertical="center"/>
    </xf>
    <xf numFmtId="0" fontId="0" fillId="4" borderId="0" xfId="0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0" fontId="2" fillId="4" borderId="0" xfId="0" applyFont="1" applyFill="1"/>
    <xf numFmtId="0" fontId="2" fillId="4" borderId="0" xfId="0" applyFont="1" applyFill="1" applyAlignment="1">
      <alignment horizontal="center" wrapText="1"/>
    </xf>
    <xf numFmtId="0" fontId="1" fillId="0" borderId="0" xfId="0" applyFont="1"/>
    <xf numFmtId="0" fontId="0" fillId="5" borderId="0" xfId="0" applyFill="1" applyAlignment="1">
      <alignment wrapText="1"/>
    </xf>
    <xf numFmtId="0" fontId="0" fillId="5" borderId="0" xfId="0" applyFill="1" applyAlignment="1">
      <alignment horizontal="right"/>
    </xf>
    <xf numFmtId="0" fontId="0" fillId="5" borderId="0" xfId="0" applyFill="1"/>
    <xf numFmtId="0" fontId="2" fillId="5" borderId="0" xfId="0" applyFont="1" applyFill="1"/>
    <xf numFmtId="0" fontId="9" fillId="0" borderId="6" xfId="0" applyFont="1" applyBorder="1"/>
    <xf numFmtId="0" fontId="9" fillId="0" borderId="7" xfId="0" applyFont="1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</xdr:row>
      <xdr:rowOff>28575</xdr:rowOff>
    </xdr:from>
    <xdr:to>
      <xdr:col>3</xdr:col>
      <xdr:colOff>857250</xdr:colOff>
      <xdr:row>2</xdr:row>
      <xdr:rowOff>133350</xdr:rowOff>
    </xdr:to>
    <xdr:sp macro="" textlink="">
      <xdr:nvSpPr>
        <xdr:cNvPr id="7" name="Tekstballon: rechthoek 6">
          <a:extLst>
            <a:ext uri="{FF2B5EF4-FFF2-40B4-BE49-F238E27FC236}">
              <a16:creationId xmlns:a16="http://schemas.microsoft.com/office/drawing/2014/main" id="{0B1A5642-9DCC-F23D-2A29-91B9AAAC1F02}"/>
            </a:ext>
          </a:extLst>
        </xdr:cNvPr>
        <xdr:cNvSpPr/>
      </xdr:nvSpPr>
      <xdr:spPr>
        <a:xfrm>
          <a:off x="2295525" y="657225"/>
          <a:ext cx="2276475" cy="485775"/>
        </a:xfrm>
        <a:prstGeom prst="wedgeRectCallout">
          <a:avLst>
            <a:gd name="adj1" fmla="val 42477"/>
            <a:gd name="adj2" fmla="val 253520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Alleen de getallen in de gele vlakken aanpassen voor berekeningen.</a:t>
          </a:r>
        </a:p>
      </xdr:txBody>
    </xdr:sp>
    <xdr:clientData/>
  </xdr:twoCellAnchor>
  <xdr:twoCellAnchor>
    <xdr:from>
      <xdr:col>5</xdr:col>
      <xdr:colOff>600075</xdr:colOff>
      <xdr:row>15</xdr:row>
      <xdr:rowOff>114300</xdr:rowOff>
    </xdr:from>
    <xdr:to>
      <xdr:col>6</xdr:col>
      <xdr:colOff>476250</xdr:colOff>
      <xdr:row>22</xdr:row>
      <xdr:rowOff>142875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957BCDE9-FABC-D4EE-102A-514E83A04EB7}"/>
            </a:ext>
          </a:extLst>
        </xdr:cNvPr>
        <xdr:cNvSpPr txBox="1"/>
      </xdr:nvSpPr>
      <xdr:spPr>
        <a:xfrm>
          <a:off x="6191250" y="3638550"/>
          <a:ext cx="1628775" cy="15525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Zie het tweede tabblad van dit bestand</a:t>
          </a:r>
          <a:r>
            <a:rPr lang="nl-NL" sz="1100"/>
            <a:t>:</a:t>
          </a:r>
        </a:p>
        <a:p>
          <a:r>
            <a:rPr lang="nl-NL" sz="1100"/>
            <a:t>Voor toelichting op de gebruikte Formules voor het bepalen waar je een peddelsteel</a:t>
          </a:r>
          <a:r>
            <a:rPr lang="nl-NL" sz="1100" baseline="0"/>
            <a:t> zoorzaagt voor gelijke lengtes van een deelbare peddel</a:t>
          </a:r>
          <a:endParaRPr lang="nl-NL" sz="1100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6</xdr:col>
      <xdr:colOff>28575</xdr:colOff>
      <xdr:row>4</xdr:row>
      <xdr:rowOff>636411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B2AF0C3-3521-CA8A-3CFE-0BD2EF44B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571500"/>
          <a:ext cx="1781175" cy="63641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1</xdr:rowOff>
    </xdr:from>
    <xdr:to>
      <xdr:col>7</xdr:col>
      <xdr:colOff>3263</xdr:colOff>
      <xdr:row>5</xdr:row>
      <xdr:rowOff>590551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5132A8F0-BF7C-6505-4723-C52E65320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1209676"/>
          <a:ext cx="2365463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38100</xdr:rowOff>
    </xdr:from>
    <xdr:to>
      <xdr:col>12</xdr:col>
      <xdr:colOff>473583</xdr:colOff>
      <xdr:row>52</xdr:row>
      <xdr:rowOff>132588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C96B81-A77D-3A0B-9704-44A307888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419100"/>
          <a:ext cx="7150608" cy="9619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1C83C-A693-42CF-B6F8-BE8682C564D8}">
  <dimension ref="A1:H34"/>
  <sheetViews>
    <sheetView tabSelected="1" workbookViewId="0">
      <selection activeCell="I6" sqref="I6"/>
    </sheetView>
  </sheetViews>
  <sheetFormatPr defaultRowHeight="15" x14ac:dyDescent="0.25"/>
  <cols>
    <col min="1" max="1" width="4.7109375" customWidth="1"/>
    <col min="2" max="2" width="24.140625" bestFit="1" customWidth="1"/>
    <col min="3" max="3" width="26.85546875" bestFit="1" customWidth="1"/>
    <col min="4" max="4" width="18.7109375" customWidth="1"/>
    <col min="5" max="5" width="14.140625" bestFit="1" customWidth="1"/>
    <col min="6" max="6" width="26.28515625" bestFit="1" customWidth="1"/>
  </cols>
  <sheetData>
    <row r="1" spans="1:8" s="5" customFormat="1" ht="50.1" customHeight="1" thickBot="1" x14ac:dyDescent="0.3">
      <c r="B1" s="41" t="s">
        <v>16</v>
      </c>
      <c r="C1" s="39"/>
      <c r="D1" s="39"/>
      <c r="E1" s="39"/>
      <c r="F1" s="39"/>
      <c r="G1" s="39"/>
      <c r="H1" s="39"/>
    </row>
    <row r="2" spans="1:8" ht="30" customHeight="1" thickTop="1" x14ac:dyDescent="0.25">
      <c r="A2" s="8"/>
      <c r="B2" s="9"/>
      <c r="C2" s="9"/>
      <c r="D2" s="9"/>
      <c r="E2" s="9"/>
      <c r="F2" s="9"/>
      <c r="G2" s="10"/>
    </row>
    <row r="3" spans="1:8" x14ac:dyDescent="0.25">
      <c r="A3" s="11"/>
      <c r="G3" s="12"/>
    </row>
    <row r="4" spans="1:8" ht="21" x14ac:dyDescent="0.35">
      <c r="A4" s="13">
        <v>1</v>
      </c>
      <c r="B4" s="14" t="s">
        <v>23</v>
      </c>
      <c r="C4" t="s">
        <v>26</v>
      </c>
      <c r="D4" s="15">
        <v>51</v>
      </c>
      <c r="E4" t="s">
        <v>5</v>
      </c>
      <c r="G4" s="12"/>
    </row>
    <row r="5" spans="1:8" ht="54" customHeight="1" x14ac:dyDescent="0.25">
      <c r="A5" s="16">
        <v>2</v>
      </c>
      <c r="B5" s="39" t="s">
        <v>21</v>
      </c>
      <c r="C5" s="40"/>
      <c r="D5" s="17">
        <v>2</v>
      </c>
      <c r="E5" s="5" t="s">
        <v>5</v>
      </c>
      <c r="G5" s="12"/>
    </row>
    <row r="6" spans="1:8" ht="47.25" customHeight="1" x14ac:dyDescent="0.25">
      <c r="A6" s="16">
        <v>3</v>
      </c>
      <c r="B6" s="39" t="s">
        <v>20</v>
      </c>
      <c r="C6" s="40"/>
      <c r="D6" s="17">
        <v>18</v>
      </c>
      <c r="E6" s="5" t="s">
        <v>5</v>
      </c>
      <c r="G6" s="12"/>
    </row>
    <row r="7" spans="1:8" ht="21.75" thickBot="1" x14ac:dyDescent="0.4">
      <c r="A7" s="18">
        <v>4</v>
      </c>
      <c r="B7" s="19" t="s">
        <v>17</v>
      </c>
      <c r="C7" s="20"/>
      <c r="D7" s="21">
        <v>210</v>
      </c>
      <c r="E7" s="20" t="s">
        <v>5</v>
      </c>
      <c r="F7" s="20"/>
      <c r="G7" s="22"/>
    </row>
    <row r="8" spans="1:8" ht="21.75" thickTop="1" x14ac:dyDescent="0.35">
      <c r="A8" s="23"/>
      <c r="B8" s="14"/>
      <c r="D8" s="32"/>
    </row>
    <row r="9" spans="1:8" x14ac:dyDescent="0.25">
      <c r="B9" s="6" t="s">
        <v>13</v>
      </c>
    </row>
    <row r="10" spans="1:8" x14ac:dyDescent="0.25">
      <c r="C10" s="24" t="s">
        <v>8</v>
      </c>
      <c r="F10" s="24" t="s">
        <v>9</v>
      </c>
    </row>
    <row r="11" spans="1:8" x14ac:dyDescent="0.25">
      <c r="C11" s="1" t="s">
        <v>0</v>
      </c>
      <c r="D11" s="1">
        <f>+$D$4</f>
        <v>51</v>
      </c>
      <c r="E11" t="s">
        <v>5</v>
      </c>
      <c r="F11" s="1" t="s">
        <v>0</v>
      </c>
      <c r="G11" s="1">
        <f>+$D$4</f>
        <v>51</v>
      </c>
      <c r="H11" s="2" t="s">
        <v>5</v>
      </c>
    </row>
    <row r="12" spans="1:8" x14ac:dyDescent="0.25">
      <c r="C12" s="1" t="s">
        <v>22</v>
      </c>
      <c r="D12" s="1">
        <f>+$D$5</f>
        <v>2</v>
      </c>
      <c r="E12" t="s">
        <v>5</v>
      </c>
      <c r="F12" s="1" t="s">
        <v>11</v>
      </c>
      <c r="G12" s="1">
        <f>+D6</f>
        <v>18</v>
      </c>
      <c r="H12" s="2" t="s">
        <v>5</v>
      </c>
    </row>
    <row r="13" spans="1:8" ht="30" x14ac:dyDescent="0.25">
      <c r="C13" s="3" t="s">
        <v>6</v>
      </c>
      <c r="D13" s="1" t="s">
        <v>10</v>
      </c>
      <c r="E13" t="s">
        <v>5</v>
      </c>
      <c r="F13" s="3" t="s">
        <v>7</v>
      </c>
      <c r="G13" s="1" t="s">
        <v>12</v>
      </c>
      <c r="H13" s="2" t="s">
        <v>5</v>
      </c>
    </row>
    <row r="15" spans="1:8" x14ac:dyDescent="0.25">
      <c r="B15" t="s">
        <v>14</v>
      </c>
      <c r="D15" s="1">
        <f>+$D$7</f>
        <v>210</v>
      </c>
      <c r="E15" t="s">
        <v>5</v>
      </c>
    </row>
    <row r="16" spans="1:8" ht="30" x14ac:dyDescent="0.25">
      <c r="C16" s="3" t="s">
        <v>24</v>
      </c>
      <c r="D16" s="25">
        <f>+$D$5</f>
        <v>2</v>
      </c>
      <c r="E16" s="5" t="s">
        <v>5</v>
      </c>
    </row>
    <row r="17" spans="2:6" x14ac:dyDescent="0.25">
      <c r="C17" s="4"/>
      <c r="D17" s="1"/>
    </row>
    <row r="18" spans="2:6" x14ac:dyDescent="0.25">
      <c r="B18" t="s">
        <v>13</v>
      </c>
    </row>
    <row r="19" spans="2:6" x14ac:dyDescent="0.25">
      <c r="C19" t="s">
        <v>1</v>
      </c>
      <c r="D19" s="2">
        <f>+$D$6-$D$5</f>
        <v>16</v>
      </c>
      <c r="E19" t="s">
        <v>2</v>
      </c>
      <c r="F19" s="2">
        <f>+$D$7-$D$4-$D$4-$D$5</f>
        <v>106</v>
      </c>
    </row>
    <row r="21" spans="2:6" ht="45" x14ac:dyDescent="0.25">
      <c r="B21" s="33" t="s">
        <v>28</v>
      </c>
      <c r="C21" s="34" t="s">
        <v>34</v>
      </c>
      <c r="D21" s="35">
        <f>+(($F$19-$D$19))/2</f>
        <v>45</v>
      </c>
      <c r="E21" s="36" t="s">
        <v>3</v>
      </c>
    </row>
    <row r="22" spans="2:6" x14ac:dyDescent="0.25">
      <c r="C22" s="34" t="s">
        <v>35</v>
      </c>
      <c r="D22" s="35">
        <f>+$D$21+$D$6-$D$5</f>
        <v>61</v>
      </c>
      <c r="E22" s="36" t="s">
        <v>4</v>
      </c>
    </row>
    <row r="23" spans="2:6" x14ac:dyDescent="0.25">
      <c r="B23" t="s">
        <v>33</v>
      </c>
    </row>
    <row r="24" spans="2:6" x14ac:dyDescent="0.25">
      <c r="B24" t="s">
        <v>29</v>
      </c>
      <c r="C24">
        <f>+$D$4+$D$5+$D$22</f>
        <v>114</v>
      </c>
      <c r="D24" s="39" t="s">
        <v>15</v>
      </c>
    </row>
    <row r="25" spans="2:6" x14ac:dyDescent="0.25">
      <c r="B25" t="s">
        <v>30</v>
      </c>
      <c r="C25">
        <f>+$D$4+$D$21+$D$6</f>
        <v>114</v>
      </c>
      <c r="D25" s="39"/>
    </row>
    <row r="27" spans="2:6" ht="63.75" x14ac:dyDescent="0.25">
      <c r="B27" s="26" t="s">
        <v>27</v>
      </c>
      <c r="C27" s="27"/>
      <c r="D27" s="28">
        <f>+C24+C25-D6</f>
        <v>210</v>
      </c>
      <c r="E27" s="31" t="s">
        <v>18</v>
      </c>
      <c r="F27" s="29">
        <f>+D27+10</f>
        <v>220</v>
      </c>
    </row>
    <row r="28" spans="2:6" x14ac:dyDescent="0.25">
      <c r="B28" s="27"/>
      <c r="C28" s="30" t="s">
        <v>37</v>
      </c>
      <c r="D28" s="27">
        <f>+D27-D4-D4</f>
        <v>108</v>
      </c>
      <c r="E28" s="27" t="s">
        <v>5</v>
      </c>
      <c r="F28" s="27"/>
    </row>
    <row r="29" spans="2:6" x14ac:dyDescent="0.25">
      <c r="B29" s="27" t="s">
        <v>25</v>
      </c>
      <c r="C29" s="27"/>
      <c r="D29" s="27">
        <f>$C$24</f>
        <v>114</v>
      </c>
      <c r="E29" s="27" t="s">
        <v>5</v>
      </c>
      <c r="F29" s="27"/>
    </row>
    <row r="30" spans="2:6" ht="15.75" thickBot="1" x14ac:dyDescent="0.3"/>
    <row r="31" spans="2:6" ht="15.75" thickTop="1" x14ac:dyDescent="0.25">
      <c r="B31" s="8" t="s">
        <v>31</v>
      </c>
      <c r="C31" s="9"/>
      <c r="D31" s="10"/>
    </row>
    <row r="32" spans="2:6" x14ac:dyDescent="0.25">
      <c r="B32" s="11" t="s">
        <v>36</v>
      </c>
      <c r="D32" s="12"/>
    </row>
    <row r="33" spans="2:4" ht="15.75" thickBot="1" x14ac:dyDescent="0.3">
      <c r="B33" s="37" t="s">
        <v>32</v>
      </c>
      <c r="C33" s="38"/>
      <c r="D33" s="22"/>
    </row>
    <row r="34" spans="2:4" ht="15.75" thickTop="1" x14ac:dyDescent="0.25"/>
  </sheetData>
  <mergeCells count="4">
    <mergeCell ref="D24:D25"/>
    <mergeCell ref="B5:C5"/>
    <mergeCell ref="B6:C6"/>
    <mergeCell ref="B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795D1-9748-4244-A383-1262CA9816EE}">
  <dimension ref="A1:D1"/>
  <sheetViews>
    <sheetView workbookViewId="0">
      <selection sqref="A1:D1"/>
    </sheetView>
  </sheetViews>
  <sheetFormatPr defaultRowHeight="15" x14ac:dyDescent="0.25"/>
  <sheetData>
    <row r="1" spans="1:4" ht="18.75" x14ac:dyDescent="0.3">
      <c r="A1" s="7" t="s">
        <v>19</v>
      </c>
      <c r="B1" s="7"/>
      <c r="C1" s="7"/>
      <c r="D1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Berekening van de helften voor </vt:lpstr>
      <vt:lpstr>FORMULE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van der Zwan</dc:creator>
  <cp:lastModifiedBy>Rene van der Zwan</cp:lastModifiedBy>
  <dcterms:created xsi:type="dcterms:W3CDTF">2024-05-02T11:18:46Z</dcterms:created>
  <dcterms:modified xsi:type="dcterms:W3CDTF">2024-05-22T18:32:04Z</dcterms:modified>
</cp:coreProperties>
</file>